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b01373\Documents\"/>
    </mc:Choice>
  </mc:AlternateContent>
  <bookViews>
    <workbookView xWindow="0" yWindow="0" windowWidth="21255" windowHeight="9495" tabRatio="147"/>
  </bookViews>
  <sheets>
    <sheet name="TDSheet" sheetId="1" r:id="rId1"/>
  </sheets>
  <calcPr calcId="162913" calcMode="manual"/>
</workbook>
</file>

<file path=xl/calcChain.xml><?xml version="1.0" encoding="utf-8"?>
<calcChain xmlns="http://schemas.openxmlformats.org/spreadsheetml/2006/main">
  <c r="F5" i="1" l="1"/>
  <c r="R5" i="1" s="1"/>
  <c r="T5" i="1" s="1"/>
  <c r="S6" i="1"/>
  <c r="E1" i="1"/>
  <c r="T6" i="1" l="1"/>
  <c r="U5" i="1"/>
  <c r="U6" i="1" s="1"/>
</calcChain>
</file>

<file path=xl/sharedStrings.xml><?xml version="1.0" encoding="utf-8"?>
<sst xmlns="http://schemas.openxmlformats.org/spreadsheetml/2006/main" count="52" uniqueCount="51">
  <si>
    <t>Сметный расчет по ИП №</t>
  </si>
  <si>
    <t>В ценах 2 022 года</t>
  </si>
  <si>
    <t>Год реализации</t>
  </si>
  <si>
    <t>код ИП</t>
  </si>
  <si>
    <t>Наименование ИП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</si>
  <si>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</si>
  <si>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</si>
  <si>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</si>
  <si>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</si>
  <si>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</si>
  <si>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</si>
  <si>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</si>
  <si>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</si>
  <si>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</si>
  <si>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</si>
  <si>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</si>
  <si>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</si>
  <si>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</si>
  <si>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</si>
  <si>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</si>
  <si>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</si>
  <si>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</si>
  <si>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</si>
  <si>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</si>
  <si>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</si>
  <si>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</si>
  <si>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</si>
  <si>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</si>
  <si>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</si>
  <si>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</si>
  <si>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</si>
  <si>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</si>
  <si>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</si>
  <si>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</si>
  <si>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</si>
  <si>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Итого</t>
  </si>
  <si>
    <t/>
  </si>
  <si>
    <t>дата составления/подписания</t>
  </si>
  <si>
    <t>Начальник отдела инвестиций</t>
  </si>
  <si>
    <t>29 декабря 2022 г.</t>
  </si>
  <si>
    <t>Стоимость гос. регистрации автотранспортных средств в ценах базового года, тыс. руб. без НДС</t>
  </si>
  <si>
    <t>Модель оборудования</t>
  </si>
  <si>
    <t>Стоимость в ценах базового (2022) года, тыс. руб. без НДС</t>
  </si>
  <si>
    <t>Всего, в тыс. руб. без НДС</t>
  </si>
  <si>
    <t>Всего, в тыс. руб. с НДС</t>
  </si>
  <si>
    <t>317 точек учета</t>
  </si>
  <si>
    <t>Стоимость в ценах базового (2022) года, тыс. руб. с НДС</t>
  </si>
  <si>
    <t>И.А. Ульяновская</t>
  </si>
  <si>
    <t>003-15-5-05.20-0008</t>
  </si>
  <si>
    <t>Приобретение комплекса оборудования для учета электрической энергии с удаленным сбором данных созданного на объектах Архангельского филиала ПАО "Россети Северо-Запада" в рамках энергосервисных контрактов с АО "Энергосервис Северо-Запада" №07-151/20 от 10.04.2020, №07-152/20 от 10.04.2020  (39 комплексов)</t>
  </si>
  <si>
    <t>Источник ценовой информации: Энергосервисный контракт с АО "Энергосервис Северо-Запада" №07-151/20 от 10.04.2020 с дополнительным соглашением от 17.01.2023 №12; 
Энергосервисный контракт с АО "Энергосервис Северо-Запада" №07-152/20 от 10.04.2020 с дополнительным соглашением от 17.01.2023 №15.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</si>
</sst>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2"/>
  <sheetViews>
    <sheetView tabSelected="1" workbookViewId="0">
      <selection activeCell="D17" sqref="D17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hidden="1" customWidth="1"/>
    <col min="8" max="10" width="12.83203125" style="1" hidden="1" customWidth="1"/>
    <col min="11" max="11" width="12.83203125" style="1" hidden="1" customWidth="1" collapsed="1"/>
    <col min="12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tr">
        <f>B5</f>
        <v>003-15-5-05.20-0008</v>
      </c>
      <c r="N1" s="4" t="s">
        <v>1</v>
      </c>
    </row>
    <row r="2" spans="1:23" s="1" customFormat="1" ht="57" customHeight="1" x14ac:dyDescent="0.2">
      <c r="A2" s="21" t="s">
        <v>50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s="1" customFormat="1" ht="63" customHeight="1" x14ac:dyDescent="0.2">
      <c r="A3" s="6" t="s">
        <v>2</v>
      </c>
      <c r="B3" s="6" t="s">
        <v>3</v>
      </c>
      <c r="C3" s="6" t="s">
        <v>4</v>
      </c>
      <c r="D3" s="6" t="s">
        <v>41</v>
      </c>
      <c r="E3" s="6" t="s">
        <v>46</v>
      </c>
      <c r="F3" s="6" t="s">
        <v>42</v>
      </c>
      <c r="G3" s="6" t="s">
        <v>40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43</v>
      </c>
      <c r="U3" s="6" t="s">
        <v>44</v>
      </c>
      <c r="V3" s="6" t="s">
        <v>17</v>
      </c>
    </row>
    <row r="4" spans="1:23" s="1" customFormat="1" ht="12.95" customHeight="1" x14ac:dyDescent="0.2">
      <c r="A4" s="6" t="s">
        <v>18</v>
      </c>
      <c r="B4" s="6" t="s">
        <v>19</v>
      </c>
      <c r="C4" s="6" t="s">
        <v>20</v>
      </c>
      <c r="D4" s="6" t="s">
        <v>21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26</v>
      </c>
      <c r="J4" s="6" t="s">
        <v>27</v>
      </c>
      <c r="K4" s="6" t="s">
        <v>28</v>
      </c>
      <c r="L4" s="6" t="s">
        <v>29</v>
      </c>
      <c r="M4" s="6" t="s">
        <v>30</v>
      </c>
      <c r="N4" s="6" t="s">
        <v>31</v>
      </c>
      <c r="O4" s="6" t="s">
        <v>32</v>
      </c>
      <c r="P4" s="6" t="s">
        <v>33</v>
      </c>
      <c r="Q4" s="6" t="s">
        <v>34</v>
      </c>
      <c r="R4" s="6">
        <v>7</v>
      </c>
      <c r="S4" s="6">
        <v>8</v>
      </c>
      <c r="T4" s="6">
        <v>9</v>
      </c>
      <c r="U4" s="6">
        <v>10</v>
      </c>
      <c r="V4" s="6">
        <v>11</v>
      </c>
    </row>
    <row r="5" spans="1:23" s="1" customFormat="1" ht="113.1" customHeight="1" x14ac:dyDescent="0.2">
      <c r="A5" s="11">
        <v>2023</v>
      </c>
      <c r="B5" s="7" t="s">
        <v>48</v>
      </c>
      <c r="C5" s="7" t="s">
        <v>49</v>
      </c>
      <c r="D5" s="7" t="s">
        <v>45</v>
      </c>
      <c r="E5" s="8">
        <v>3.9</v>
      </c>
      <c r="F5" s="8">
        <f>E5/1.2</f>
        <v>3.25</v>
      </c>
      <c r="G5" s="9"/>
      <c r="H5" s="10">
        <v>1.0509999999999999</v>
      </c>
      <c r="I5" s="9"/>
      <c r="J5" s="9"/>
      <c r="K5" s="9"/>
      <c r="L5" s="9"/>
      <c r="M5" s="9"/>
      <c r="N5" s="9"/>
      <c r="O5" s="9"/>
      <c r="P5" s="9"/>
      <c r="Q5" s="9"/>
      <c r="R5" s="8">
        <f>F5</f>
        <v>3.25</v>
      </c>
      <c r="S5" s="11">
        <v>1</v>
      </c>
      <c r="T5" s="8">
        <f>R5*S5</f>
        <v>3.25</v>
      </c>
      <c r="U5" s="8">
        <f>T5*1.2</f>
        <v>3.9</v>
      </c>
      <c r="V5" s="12"/>
    </row>
    <row r="6" spans="1:23" ht="20.100000000000001" customHeight="1" x14ac:dyDescent="0.2">
      <c r="A6" s="13" t="s">
        <v>35</v>
      </c>
      <c r="B6" s="5"/>
      <c r="C6" s="5"/>
      <c r="D6" s="5"/>
      <c r="E6" s="13"/>
      <c r="F6" s="13"/>
      <c r="G6" s="14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f>S5</f>
        <v>1</v>
      </c>
      <c r="T6" s="15">
        <f t="shared" ref="T6:U6" si="0">T5</f>
        <v>3.25</v>
      </c>
      <c r="U6" s="15">
        <f t="shared" si="0"/>
        <v>3.9</v>
      </c>
      <c r="V6" s="16"/>
    </row>
    <row r="7" spans="1:23" s="1" customFormat="1" ht="12.9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0"/>
    </row>
    <row r="8" spans="1:23" s="1" customFormat="1" ht="12.95" customHeight="1" x14ac:dyDescent="0.2"/>
    <row r="9" spans="1:23" s="1" customFormat="1" ht="12.95" customHeight="1" x14ac:dyDescent="0.2">
      <c r="C9" s="18" t="s">
        <v>36</v>
      </c>
      <c r="D9" s="22" t="s">
        <v>38</v>
      </c>
      <c r="E9" s="22"/>
      <c r="F9" s="18" t="s">
        <v>36</v>
      </c>
      <c r="R9" s="19" t="s">
        <v>47</v>
      </c>
    </row>
    <row r="10" spans="1:23" s="1" customFormat="1" ht="3.95" customHeight="1" x14ac:dyDescent="0.2"/>
    <row r="11" spans="1:23" s="1" customFormat="1" ht="12.95" customHeight="1" x14ac:dyDescent="0.2">
      <c r="C11" s="18" t="s">
        <v>37</v>
      </c>
      <c r="D11" s="22" t="s">
        <v>39</v>
      </c>
      <c r="E11" s="22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Елена Сергеевна</dc:creator>
  <cp:lastModifiedBy>Татур Алина Витальевна</cp:lastModifiedBy>
  <dcterms:created xsi:type="dcterms:W3CDTF">2022-12-28T11:46:42Z</dcterms:created>
  <dcterms:modified xsi:type="dcterms:W3CDTF">2023-03-31T08:34:06Z</dcterms:modified>
</cp:coreProperties>
</file>